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0C541709-EAEF-4A2B-812C-F9BE1DE98126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2" r:id="rId1"/>
  </sheets>
  <definedNames>
    <definedName name="_xlnm.Print_Area" localSheetId="0">Sheet1!$A$1:$L$12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2" l="1"/>
  <c r="K10" i="2"/>
  <c r="K9" i="2"/>
  <c r="K8" i="2"/>
  <c r="K7" i="2"/>
  <c r="K6" i="2"/>
  <c r="K5" i="2"/>
  <c r="J10" i="2"/>
  <c r="J9" i="2"/>
  <c r="J8" i="2"/>
  <c r="J7" i="2"/>
  <c r="J6" i="2"/>
  <c r="J5" i="2"/>
  <c r="K11" i="2" l="1"/>
  <c r="J11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6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</futureMetadata>
  <valueMetadata count="6">
    <bk>
      <rc t="1" v="0"/>
    </bk>
    <bk>
      <rc t="1" v="1"/>
    </bk>
    <bk>
      <rc t="1" v="2"/>
    </bk>
    <bk>
      <rc t="1" v="3"/>
    </bk>
    <bk>
      <rc t="1" v="4"/>
    </bk>
    <bk>
      <rc t="1" v="5"/>
    </bk>
  </valueMetadata>
</metadata>
</file>

<file path=xl/sharedStrings.xml><?xml version="1.0" encoding="utf-8"?>
<sst xmlns="http://schemas.openxmlformats.org/spreadsheetml/2006/main" count="37" uniqueCount="29">
  <si>
    <t>1000mmX320mm</t>
  </si>
  <si>
    <t>1000mmX400mm</t>
  </si>
  <si>
    <t>990mmX390mm</t>
  </si>
  <si>
    <t>Модель</t>
  </si>
  <si>
    <t>Размер модуля</t>
  </si>
  <si>
    <t>Параметры модели</t>
  </si>
  <si>
    <t>Ед. изм.</t>
  </si>
  <si>
    <t>Цена за ед. изм.</t>
  </si>
  <si>
    <t>м2</t>
  </si>
  <si>
    <t>LED Пленочные светодиодные экраны</t>
  </si>
  <si>
    <t>№ пп</t>
  </si>
  <si>
    <t>P5 Пленочный светодиодный экран самоклеящийся</t>
  </si>
  <si>
    <t>P6.25 Пленочный светодиодный экран самоклеящийся</t>
  </si>
  <si>
    <t>P8 Пленочный светодиодный экран самоклеящийся</t>
  </si>
  <si>
    <t>P10 Пленочный светодиодный экран самоклеящийся</t>
  </si>
  <si>
    <t>P15 Пленочный светодиодный экран самоклеящийся</t>
  </si>
  <si>
    <t>P20 Пленочный светодиодный экран самоклеящийся</t>
  </si>
  <si>
    <t>Фото</t>
  </si>
  <si>
    <t>Расстояние между пикселями:5mm
SMD1313
Способ сканирования: статический 
Интегрированный импульсный преобразователь, точка останова 
Параметры тока: 220 В, 50 Гц
Материал пленочной основы: поликарбонат
В комплекте с внутренней проводкой, кабелем питания и блоком питания. Мультимедийный контроллер в комплект не входит и приобретается отдельно</t>
  </si>
  <si>
    <t>Расстояние между пикселями:6.25mm
SMD1313/1515
Способ сканирования: статический 
Интегрированный импульсный преобразователь, точка останова 
Параметры тока: 220 В, 50 Гц
Материал пленочной основы: поликарбонат
В комплекте с внутренней проводкой, кабелем питания и блоком питания. Мультимедийный контроллер в комплект не входит и приобретается отдельно</t>
  </si>
  <si>
    <t>Расстояние между пикселями:8mm
SMD1313/1515
Способ сканирования: статический 
Интегрированный импульсный преобразователь, точка останова 
Параметры тока: 220 В, 50 Гц
Материал пленочной основы: поликарбонат
В комплекте с внутренней проводкой, кабелем питания и блоком питания. Мультимедийный контроллер в комплект не входит и приобретается отдельно</t>
  </si>
  <si>
    <t>Расстояние между пикселями:10mm
SMD1313/1515
Способ сканирования: статический 
Интегрированный импульсный преобразователь, точка останова 
Параметры тока: 220 В, 50 Гц
Материал пленочной основы: поликарбонат
В комплекте с внутренней проводкой, кабелем питания и блоком питания. Мультимедийный контроллер в комплект не входит и приобретается отдельно</t>
  </si>
  <si>
    <t>Расстояние между пикселями:15mm
SMD2121
Способ сканирования: статический 
Интегрированный импульсный преобразователь, точка останова 
Параметры тока: 220 В, 50 Гц
Материал пленочной основы: поликарбонат
В комплекте с внутренней проводкой, кабелем питания и блоком питания. Мультимедийный контроллер в комплект не входит и приобретается отдельно</t>
  </si>
  <si>
    <t>Расстояние между пикселями:20mm
SMD2121
Способ сканирования: статический 
Интегрированный импульсный преобразователь, точка останова 
Параметры тока: 220 В, 50 Гц
Материал пленочной основы: поликарбонат
В комплекте с внутренней проводкой, кабелем питания и блоком питания. Мультимедийный контроллер в комплект не входит и приобретается отдельно</t>
  </si>
  <si>
    <t>Общее кол-во м2</t>
  </si>
  <si>
    <t>Кол-во модулей</t>
  </si>
  <si>
    <t>Объем, м3</t>
  </si>
  <si>
    <t>Вес, кг</t>
  </si>
  <si>
    <t>СТОИМОСТЬ за м2 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</si>
</sst>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￥&quot;#,##0_);[Red]\(&quot;￥&quot;#,##0\)"/>
    <numFmt numFmtId="165" formatCode="0;[Red]0"/>
  </numFmts>
  <fonts count="8">
    <font>
      <sz val="11"/>
      <color theme="1"/>
      <name val="Calibri"/>
      <charset val="134"/>
      <scheme val="minor"/>
    </font>
    <font>
      <sz val="11"/>
      <color theme="1"/>
      <name val="Arial"/>
      <family val="2"/>
    </font>
    <font>
      <sz val="12"/>
      <color theme="1"/>
      <name val="Arial"/>
      <family val="2"/>
      <charset val="204"/>
    </font>
    <font>
      <sz val="12.5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b/>
      <sz val="13"/>
      <color theme="1"/>
      <name val="Arial"/>
      <family val="2"/>
      <charset val="204"/>
    </font>
    <font>
      <b/>
      <sz val="16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Types" Target="richData/rdRichValueTypes.xml"/><Relationship Id="rId3" Type="http://schemas.openxmlformats.org/officeDocument/2006/relationships/styles" Target="styles.xml"/><Relationship Id="rId7" Type="http://schemas.microsoft.com/office/2017/06/relationships/rdRichValueStructure" Target="richData/rdrichvaluestructur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06/relationships/rdRichValue" Target="richData/rdrichvalue.xml"/><Relationship Id="rId5" Type="http://schemas.openxmlformats.org/officeDocument/2006/relationships/sheetMetadata" Target="metadata.xml"/><Relationship Id="rId10" Type="http://schemas.microsoft.com/office/2022/10/relationships/richValueRel" Target="richData/richValueRel.xml"/><Relationship Id="rId4" Type="http://schemas.openxmlformats.org/officeDocument/2006/relationships/sharedStrings" Target="sharedStrings.xml"/><Relationship Id="rId9" Type="http://schemas.openxmlformats.org/officeDocument/2006/relationships/calcChain" Target="calcChain.xml"/></Relationships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6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"/>
  <sheetViews>
    <sheetView tabSelected="1" zoomScale="70" zoomScaleNormal="70" zoomScaleSheetLayoutView="80" workbookViewId="0">
      <pane xSplit="1" ySplit="4" topLeftCell="D5" activePane="bottomRight" state="frozen"/>
      <selection pane="topRight" activeCell="B1" sqref="B1"/>
      <selection pane="bottomLeft" activeCell="A5" sqref="A5"/>
      <selection pane="bottomRight" activeCell="K5" sqref="K5"/>
    </sheetView>
  </sheetViews>
  <sheetFormatPr defaultColWidth="9" defaultRowHeight="14.4"/>
  <cols>
    <col min="1" max="1" width="15.88671875" customWidth="1"/>
    <col min="2" max="3" width="32.6640625" customWidth="1"/>
    <col min="4" max="4" width="30.6640625" customWidth="1"/>
    <col min="5" max="5" width="33" style="1" customWidth="1"/>
    <col min="6" max="6" width="25.6640625" customWidth="1"/>
    <col min="7" max="7" width="15.33203125" customWidth="1"/>
    <col min="8" max="9" width="43.44140625" style="2" customWidth="1"/>
    <col min="10" max="10" width="21" style="2" bestFit="1" customWidth="1"/>
    <col min="11" max="12" width="21" style="2" customWidth="1"/>
    <col min="13" max="13" width="25.5546875" bestFit="1" customWidth="1"/>
  </cols>
  <sheetData>
    <row r="1" spans="1:13" ht="15" customHeight="1">
      <c r="A1" s="18" t="s">
        <v>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24.9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s="1" customFormat="1" ht="35.1" customHeight="1">
      <c r="A4" s="8" t="s">
        <v>10</v>
      </c>
      <c r="B4" s="8" t="s">
        <v>3</v>
      </c>
      <c r="C4" s="8" t="s">
        <v>17</v>
      </c>
      <c r="D4" s="9" t="s">
        <v>4</v>
      </c>
      <c r="E4" s="17" t="s">
        <v>5</v>
      </c>
      <c r="F4" s="17"/>
      <c r="G4" s="8" t="s">
        <v>6</v>
      </c>
      <c r="H4" s="8" t="s">
        <v>7</v>
      </c>
      <c r="I4" s="8" t="s">
        <v>25</v>
      </c>
      <c r="J4" s="8" t="s">
        <v>24</v>
      </c>
      <c r="K4" s="8" t="s">
        <v>26</v>
      </c>
      <c r="L4" s="8" t="s">
        <v>27</v>
      </c>
      <c r="M4" s="8" t="s">
        <v>28</v>
      </c>
    </row>
    <row r="5" spans="1:13" s="1" customFormat="1" ht="225.75" customHeight="1">
      <c r="A5" s="3">
        <v>1</v>
      </c>
      <c r="B5" s="4" t="s">
        <v>11</v>
      </c>
      <c r="C5" s="12" t="e" vm="1">
        <v>#VALUE!</v>
      </c>
      <c r="D5" s="6" t="s">
        <v>0</v>
      </c>
      <c r="E5" s="15" t="s">
        <v>18</v>
      </c>
      <c r="F5" s="16"/>
      <c r="G5" s="5" t="s">
        <v>8</v>
      </c>
      <c r="H5" s="7">
        <v>19542.599999999999</v>
      </c>
      <c r="I5" s="13">
        <v>8</v>
      </c>
      <c r="J5" s="10">
        <f>1*0.32*I5</f>
        <v>2.56</v>
      </c>
      <c r="K5" s="10">
        <f>0.84*0.44*0.48</f>
        <v>0.17740799999999998</v>
      </c>
      <c r="L5" s="10">
        <v>25</v>
      </c>
      <c r="M5" s="14">
        <v>451683.99087890598</v>
      </c>
    </row>
    <row r="6" spans="1:13" s="1" customFormat="1" ht="225.75" customHeight="1">
      <c r="A6" s="3">
        <v>2</v>
      </c>
      <c r="B6" s="4" t="s">
        <v>12</v>
      </c>
      <c r="C6" s="12" t="e" vm="2">
        <v>#VALUE!</v>
      </c>
      <c r="D6" s="6" t="s">
        <v>1</v>
      </c>
      <c r="E6" s="15" t="s">
        <v>19</v>
      </c>
      <c r="F6" s="16"/>
      <c r="G6" s="5" t="s">
        <v>8</v>
      </c>
      <c r="H6" s="7">
        <v>14779.8</v>
      </c>
      <c r="I6" s="13">
        <v>8</v>
      </c>
      <c r="J6" s="10">
        <f>1*0.4*I6</f>
        <v>3.2</v>
      </c>
      <c r="K6" s="10">
        <f t="shared" ref="K6:K10" si="0">0.84*0.44*0.48</f>
        <v>0.17740799999999998</v>
      </c>
      <c r="L6" s="10">
        <v>25</v>
      </c>
      <c r="M6" s="14">
        <v>342209.15700000001</v>
      </c>
    </row>
    <row r="7" spans="1:13" s="1" customFormat="1" ht="225.75" customHeight="1">
      <c r="A7" s="3">
        <v>3</v>
      </c>
      <c r="B7" s="4" t="s">
        <v>13</v>
      </c>
      <c r="C7" s="12" t="e" vm="3">
        <v>#VALUE!</v>
      </c>
      <c r="D7" s="6" t="s">
        <v>1</v>
      </c>
      <c r="E7" s="15" t="s">
        <v>20</v>
      </c>
      <c r="F7" s="16"/>
      <c r="G7" s="5" t="s">
        <v>8</v>
      </c>
      <c r="H7" s="7">
        <v>9236.85</v>
      </c>
      <c r="I7" s="13">
        <v>8</v>
      </c>
      <c r="J7" s="10">
        <f>1*0.4*I7</f>
        <v>3.2</v>
      </c>
      <c r="K7" s="10">
        <f t="shared" si="0"/>
        <v>0.17740799999999998</v>
      </c>
      <c r="L7" s="10">
        <v>25</v>
      </c>
      <c r="M7" s="14">
        <v>218033.219625</v>
      </c>
    </row>
    <row r="8" spans="1:13" s="1" customFormat="1" ht="225.75" customHeight="1">
      <c r="A8" s="3">
        <v>4</v>
      </c>
      <c r="B8" s="4" t="s">
        <v>14</v>
      </c>
      <c r="C8" s="12" t="e" vm="4">
        <v>#VALUE!</v>
      </c>
      <c r="D8" s="6" t="s">
        <v>1</v>
      </c>
      <c r="E8" s="15" t="s">
        <v>21</v>
      </c>
      <c r="F8" s="16"/>
      <c r="G8" s="5" t="s">
        <v>8</v>
      </c>
      <c r="H8" s="7">
        <v>8150.1</v>
      </c>
      <c r="I8" s="13">
        <v>8</v>
      </c>
      <c r="J8" s="10">
        <f>1*0.4*I8</f>
        <v>3.2</v>
      </c>
      <c r="K8" s="10">
        <f t="shared" si="0"/>
        <v>0.17740799999999998</v>
      </c>
      <c r="L8" s="10">
        <v>25</v>
      </c>
      <c r="M8" s="14">
        <v>193687.30274999997</v>
      </c>
    </row>
    <row r="9" spans="1:13" s="1" customFormat="1" ht="225.75" customHeight="1">
      <c r="A9" s="3">
        <v>5</v>
      </c>
      <c r="B9" s="4" t="s">
        <v>15</v>
      </c>
      <c r="C9" s="12" t="e" vm="5">
        <v>#VALUE!</v>
      </c>
      <c r="D9" s="6" t="s">
        <v>2</v>
      </c>
      <c r="E9" s="15" t="s">
        <v>22</v>
      </c>
      <c r="F9" s="16"/>
      <c r="G9" s="5" t="s">
        <v>8</v>
      </c>
      <c r="H9" s="7">
        <v>6008.1</v>
      </c>
      <c r="I9" s="13">
        <v>8</v>
      </c>
      <c r="J9" s="10">
        <f>0.99*0.39*I9</f>
        <v>3.0888</v>
      </c>
      <c r="K9" s="10">
        <f t="shared" si="0"/>
        <v>0.17740799999999998</v>
      </c>
      <c r="L9" s="10">
        <v>25</v>
      </c>
      <c r="M9" s="14">
        <v>146153.22603438227</v>
      </c>
    </row>
    <row r="10" spans="1:13" s="1" customFormat="1" ht="225.75" customHeight="1">
      <c r="A10" s="3">
        <v>6</v>
      </c>
      <c r="B10" s="4" t="s">
        <v>16</v>
      </c>
      <c r="C10" s="12" t="e" vm="6">
        <v>#VALUE!</v>
      </c>
      <c r="D10" s="6" t="s">
        <v>1</v>
      </c>
      <c r="E10" s="15" t="s">
        <v>23</v>
      </c>
      <c r="F10" s="16"/>
      <c r="G10" s="5" t="s">
        <v>8</v>
      </c>
      <c r="H10" s="7">
        <v>5197.5</v>
      </c>
      <c r="I10" s="13">
        <v>8</v>
      </c>
      <c r="J10" s="10">
        <f>1*0.4*I10</f>
        <v>3.2</v>
      </c>
      <c r="K10" s="10">
        <f t="shared" si="0"/>
        <v>0.17740799999999998</v>
      </c>
      <c r="L10" s="10">
        <v>25</v>
      </c>
      <c r="M10" s="14">
        <v>127541.68124999999</v>
      </c>
    </row>
    <row r="11" spans="1:13" ht="21">
      <c r="J11" s="11">
        <f>SUM(J5:J10)</f>
        <v>18.448799999999999</v>
      </c>
      <c r="K11" s="11">
        <f t="shared" ref="K11:L11" si="1">SUM(K5:K10)</f>
        <v>1.0644479999999998</v>
      </c>
      <c r="L11" s="11">
        <f t="shared" si="1"/>
        <v>150</v>
      </c>
    </row>
  </sheetData>
  <mergeCells count="8">
    <mergeCell ref="A1:M3"/>
    <mergeCell ref="E7:F7"/>
    <mergeCell ref="E8:F8"/>
    <mergeCell ref="E9:F9"/>
    <mergeCell ref="E10:F10"/>
    <mergeCell ref="E4:F4"/>
    <mergeCell ref="E5:F5"/>
    <mergeCell ref="E6:F6"/>
  </mergeCells>
  <pageMargins left="0.39305555555555599" right="0.31458333333333299" top="0.59027777777777801" bottom="0.39305555555555599" header="0.39305555555555599" footer="0.39305555555555599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cp:lastPrinted>2024-11-06T07:26:06Z</cp:lastPrinted>
  <dcterms:created xsi:type="dcterms:W3CDTF">2023-03-14T23:55:00Z</dcterms:created>
  <dcterms:modified xsi:type="dcterms:W3CDTF">2024-11-08T21:47:53Z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717560EDA7EC47FB99125664E3EE0AA2_13</vt:lpwstr>
  </property>
  <property fmtid="{D5CDD505-2E9C-101B-9397-08002B2CF9AE}" pid="3" name="KSOProductBuildVer">
    <vt:lpwstr>2052-12.1.0.18276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2024-11-07T17:57:17Z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79a32080-1a8b-4d8c-af9c-f22f7af9a996</vt:lpwstr>
  </property>
  <property fmtid="{D5CDD505-2E9C-101B-9397-08002B2CF9AE}" pid="9" name="MSIP_Label_defa4170-0d19-0005-0004-bc88714345d2_ActionId">
    <vt:lpwstr>e5f08cce-e9cf-43db-974d-1aec9ebffbf3</vt:lpwstr>
  </property>
  <property fmtid="{D5CDD505-2E9C-101B-9397-08002B2CF9AE}" pid="10" name="MSIP_Label_defa4170-0d19-0005-0004-bc88714345d2_ContentBits">
    <vt:lpwstr>0</vt:lpwstr>
  </property>
</Properties>
</file>